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80" yWindow="225" windowWidth="16020" windowHeight="15390"/>
  </bookViews>
  <sheets>
    <sheet name="Список" sheetId="5" r:id="rId1"/>
  </sheets>
  <definedNames>
    <definedName name="_xlnm._FilterDatabase" localSheetId="0" hidden="1">Список!#REF!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5" l="1"/>
  <c r="H37" i="5"/>
  <c r="I37" i="5"/>
  <c r="J12" i="5"/>
  <c r="J4" i="5"/>
  <c r="J14" i="5"/>
  <c r="J17" i="5"/>
  <c r="J18" i="5"/>
  <c r="J15" i="5"/>
  <c r="J16" i="5"/>
  <c r="J20" i="5"/>
  <c r="J22" i="5"/>
  <c r="J19" i="5"/>
  <c r="J21" i="5"/>
  <c r="J26" i="5"/>
  <c r="J24" i="5"/>
  <c r="J23" i="5"/>
  <c r="J27" i="5"/>
  <c r="J28" i="5"/>
  <c r="J25" i="5"/>
  <c r="J30" i="5"/>
  <c r="J32" i="5"/>
  <c r="J31" i="5"/>
  <c r="J33" i="5"/>
  <c r="J29" i="5"/>
  <c r="J36" i="5"/>
  <c r="J35" i="5"/>
  <c r="J34" i="5"/>
  <c r="J13" i="5"/>
  <c r="J37" i="5" l="1"/>
  <c r="J5" i="5"/>
  <c r="H10" i="5"/>
  <c r="I10" i="5"/>
  <c r="G10" i="5"/>
  <c r="I6" i="5" l="1"/>
  <c r="H6" i="5" l="1"/>
  <c r="G6" i="5"/>
  <c r="J9" i="5"/>
  <c r="J10" i="5" s="1"/>
  <c r="J8" i="5" l="1"/>
  <c r="J6" i="5"/>
</calcChain>
</file>

<file path=xl/sharedStrings.xml><?xml version="1.0" encoding="utf-8"?>
<sst xmlns="http://schemas.openxmlformats.org/spreadsheetml/2006/main" count="95" uniqueCount="64">
  <si>
    <t>Список администраторов, подлежащих выбору в качестве временного управляющего, если заявителем является кредитор по налогам и таможенным платежам, государственный орган или юридическое лицо с участием государства</t>
  </si>
  <si>
    <t>№</t>
  </si>
  <si>
    <t>Регион</t>
  </si>
  <si>
    <t>Фамилия, имя, отчество (если оно указано в документе, удостоверяющем личность) администратора</t>
  </si>
  <si>
    <t>Индивидульный идентификационный номер администратора</t>
  </si>
  <si>
    <t>Дата включения в реестр уведомлений лиц, имеющих право осуществлять деятельность администратора</t>
  </si>
  <si>
    <t>Стаж работы в качестве администратора  (в годах)</t>
  </si>
  <si>
    <t>Количество должников, в отношении которых завершена реабилитационная процедура или процедура банкротства в текущем году</t>
  </si>
  <si>
    <t>Количество должников, в которых администратор является временным управляющим или временным администратором</t>
  </si>
  <si>
    <t>Группа 1</t>
  </si>
  <si>
    <t>Костанайская</t>
  </si>
  <si>
    <t>Сыздыкова Кенжегуль Торсановна</t>
  </si>
  <si>
    <t xml:space="preserve">670813450457 </t>
  </si>
  <si>
    <t>19.07.2020</t>
  </si>
  <si>
    <t>Группа 2</t>
  </si>
  <si>
    <t>Ескендиров Буркит Макенович</t>
  </si>
  <si>
    <t xml:space="preserve">690507350084 </t>
  </si>
  <si>
    <t>Группа 3</t>
  </si>
  <si>
    <t>Аманбаев Нурсултан Ныазбекович</t>
  </si>
  <si>
    <t xml:space="preserve">801029301274 </t>
  </si>
  <si>
    <t>Байсарина Алтынай Хамзиновна</t>
  </si>
  <si>
    <t xml:space="preserve">770310450324 </t>
  </si>
  <si>
    <t>Бекпанов Азамат Мендибаевич</t>
  </si>
  <si>
    <t>840330350682</t>
  </si>
  <si>
    <t>Гавриленко Ирина Ивановна</t>
  </si>
  <si>
    <t>621221400014</t>
  </si>
  <si>
    <t>Жараспаев Марат Жагалбаевич</t>
  </si>
  <si>
    <t>800806350273</t>
  </si>
  <si>
    <t>Кадыржанов Асылжан Серикович</t>
  </si>
  <si>
    <t xml:space="preserve">841006350056 </t>
  </si>
  <si>
    <t>Куйшенова Сауле Куанышпаевна</t>
  </si>
  <si>
    <t>760809400557</t>
  </si>
  <si>
    <t>Молдакан Татьяна Юрьевна</t>
  </si>
  <si>
    <t>820614450369</t>
  </si>
  <si>
    <t>Мусин Серик Александрович</t>
  </si>
  <si>
    <t>840901350079</t>
  </si>
  <si>
    <t>Тасмагамбетова Акжибек Жанбуршиевна</t>
  </si>
  <si>
    <t>570210401033</t>
  </si>
  <si>
    <t>Шабаев Вячеслав Владимирович</t>
  </si>
  <si>
    <t>801114350501</t>
  </si>
  <si>
    <t xml:space="preserve">Жумагалиев Женис Коптлеуович </t>
  </si>
  <si>
    <t xml:space="preserve">Байкенов Жанат Нурбаевич </t>
  </si>
  <si>
    <t>03.11.2020</t>
  </si>
  <si>
    <t>01.07.2020</t>
  </si>
  <si>
    <t>800508300594</t>
  </si>
  <si>
    <t>860920350482</t>
  </si>
  <si>
    <t>Количество должников, в отношении которых осуществляется реабилитационная процедура или процедура банкротства</t>
  </si>
  <si>
    <t>Итого количество дел</t>
  </si>
  <si>
    <t>Мусин Дамир Александрович</t>
  </si>
  <si>
    <t>Шабаев Евгений Талгатович</t>
  </si>
  <si>
    <t>Амренов Бейбит Акжолович</t>
  </si>
  <si>
    <t>Жумаков Сергазы Сантаевич</t>
  </si>
  <si>
    <t>22.11.2019</t>
  </si>
  <si>
    <t>Азанбаев Кайрат Жолжаксыевич</t>
  </si>
  <si>
    <t>итого</t>
  </si>
  <si>
    <t>Иманкулов Толеухан Галымович</t>
  </si>
  <si>
    <t>Жумагулов Серикбай Жумагулович</t>
  </si>
  <si>
    <t>Кетебаев Марат Сабырович</t>
  </si>
  <si>
    <t>Асмадьярова Галия Шегебаевна</t>
  </si>
  <si>
    <t>Сахалов Дархан Адыльканович</t>
  </si>
  <si>
    <t>Карин Айдос Русланович</t>
  </si>
  <si>
    <t>Халитов Талгат Мертемирович</t>
  </si>
  <si>
    <t>Нсанов Даулетбек Рахметович</t>
  </si>
  <si>
    <t>Байбатырова Сания Ануаровна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</si>
</sst>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0"/>
    <numFmt numFmtId="165" formatCode="dd\.mm\.yyyy;@"/>
    <numFmt numFmtId="166" formatCode="0.0"/>
    <numFmt numFmtId="167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indexed="8"/>
      <name val="Mang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2" fillId="0" borderId="0" applyNumberFormat="0" applyFill="0" applyBorder="0" applyAlignment="0" applyProtection="0"/>
    <xf numFmtId="166" fontId="6" fillId="0" borderId="0"/>
  </cellStyleXfs>
  <cellXfs count="52">
    <xf numFmtId="0" fontId="0" fillId="0" borderId="0" xfId="0"/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164" fontId="10" fillId="2" borderId="1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8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9">
    <cellStyle name="_x0005__x001c_" xfId="2"/>
    <cellStyle name="_x0005__x001c_ 10" xfId="6"/>
    <cellStyle name="_x0005__x001c_ 2" xfId="4"/>
    <cellStyle name="Excel Built-in TableStyleLight1" xfId="8"/>
    <cellStyle name="Гиперссылка 2" xfId="1"/>
    <cellStyle name="Гиперссылка 5" xfId="7"/>
    <cellStyle name="Обычный" xfId="0" builtinId="0"/>
    <cellStyle name="Обычный 232" xfId="3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7"/>
  <sheetViews>
    <sheetView tabSelected="1" topLeftCell="A10" zoomScale="90" zoomScaleNormal="90" workbookViewId="0">
      <selection activeCell="H45" sqref="H45"/>
    </sheetView>
  </sheetViews>
  <sheetFormatPr defaultRowHeight="12.75"/>
  <cols>
    <col min="1" max="1" width="5.28515625" style="6" customWidth="1"/>
    <col min="2" max="2" width="12" style="6" bestFit="1" customWidth="1"/>
    <col min="3" max="3" width="37.42578125" style="6" customWidth="1"/>
    <col min="4" max="4" width="20.140625" style="6" customWidth="1"/>
    <col min="5" max="5" width="19.5703125" style="6" customWidth="1"/>
    <col min="6" max="6" width="15.140625" style="40" customWidth="1"/>
    <col min="7" max="7" width="15.7109375" style="6" customWidth="1"/>
    <col min="8" max="8" width="17.85546875" style="6" customWidth="1"/>
    <col min="9" max="9" width="16.85546875" style="6" customWidth="1"/>
    <col min="10" max="10" width="14.140625" style="1" customWidth="1"/>
    <col min="11" max="49" width="9.140625" style="5"/>
    <col min="50" max="16384" width="9.140625" style="6"/>
  </cols>
  <sheetData>
    <row r="1" spans="1:49" s="1" customFormat="1" ht="27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14.75">
      <c r="A2" s="7" t="s">
        <v>1</v>
      </c>
      <c r="B2" s="7" t="s">
        <v>2</v>
      </c>
      <c r="C2" s="7" t="s">
        <v>3</v>
      </c>
      <c r="D2" s="7" t="s">
        <v>4</v>
      </c>
      <c r="E2" s="4" t="s">
        <v>5</v>
      </c>
      <c r="F2" s="7" t="s">
        <v>6</v>
      </c>
      <c r="G2" s="4" t="s">
        <v>46</v>
      </c>
      <c r="H2" s="4" t="s">
        <v>7</v>
      </c>
      <c r="I2" s="4" t="s">
        <v>8</v>
      </c>
      <c r="J2" s="3" t="s">
        <v>47</v>
      </c>
    </row>
    <row r="3" spans="1:49" ht="12.75" customHeight="1">
      <c r="A3" s="49" t="s">
        <v>9</v>
      </c>
      <c r="B3" s="50"/>
      <c r="C3" s="50"/>
      <c r="D3" s="50"/>
      <c r="E3" s="50"/>
      <c r="F3" s="50"/>
      <c r="G3" s="50"/>
      <c r="H3" s="50"/>
      <c r="I3" s="50"/>
      <c r="J3" s="51"/>
    </row>
    <row r="4" spans="1:49" ht="13.5" customHeight="1">
      <c r="A4" s="8">
        <v>1</v>
      </c>
      <c r="B4" s="8" t="s">
        <v>10</v>
      </c>
      <c r="C4" s="9" t="s">
        <v>56</v>
      </c>
      <c r="D4" s="10">
        <v>470319300734</v>
      </c>
      <c r="E4" s="11">
        <v>44714</v>
      </c>
      <c r="F4" s="39">
        <v>1.4219178082191781</v>
      </c>
      <c r="G4" s="8">
        <v>0</v>
      </c>
      <c r="H4" s="8">
        <v>0</v>
      </c>
      <c r="I4" s="8">
        <v>0</v>
      </c>
      <c r="J4" s="7">
        <f>G4+I4</f>
        <v>0</v>
      </c>
    </row>
    <row r="5" spans="1:49" ht="13.5" customHeight="1">
      <c r="A5" s="8">
        <v>2</v>
      </c>
      <c r="B5" s="8" t="s">
        <v>10</v>
      </c>
      <c r="C5" s="9" t="s">
        <v>51</v>
      </c>
      <c r="D5" s="10">
        <v>570912300623</v>
      </c>
      <c r="E5" s="11">
        <v>44494</v>
      </c>
      <c r="F5" s="39">
        <v>2.0246575342465754</v>
      </c>
      <c r="G5" s="8">
        <v>0</v>
      </c>
      <c r="H5" s="8">
        <v>0</v>
      </c>
      <c r="I5" s="8">
        <v>0</v>
      </c>
      <c r="J5" s="7">
        <f t="shared" ref="J5:J6" si="0">G5+I5</f>
        <v>0</v>
      </c>
    </row>
    <row r="6" spans="1:49" s="1" customFormat="1" ht="13.5" customHeight="1">
      <c r="A6" s="7"/>
      <c r="B6" s="7"/>
      <c r="C6" s="12" t="s">
        <v>54</v>
      </c>
      <c r="D6" s="13"/>
      <c r="E6" s="14"/>
      <c r="F6" s="38"/>
      <c r="G6" s="7">
        <f>SUM(G5:G5)</f>
        <v>0</v>
      </c>
      <c r="H6" s="7">
        <f>SUM(H5:H5)</f>
        <v>0</v>
      </c>
      <c r="I6" s="7">
        <f>SUM(I5:I5)</f>
        <v>0</v>
      </c>
      <c r="J6" s="3">
        <f t="shared" si="0"/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3.5" customHeight="1">
      <c r="A7" s="49" t="s">
        <v>14</v>
      </c>
      <c r="B7" s="50"/>
      <c r="C7" s="50"/>
      <c r="D7" s="50"/>
      <c r="E7" s="50"/>
      <c r="F7" s="50"/>
      <c r="G7" s="50"/>
      <c r="H7" s="50"/>
      <c r="I7" s="50"/>
      <c r="J7" s="5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3.5" customHeight="1">
      <c r="A8" s="17">
        <v>1</v>
      </c>
      <c r="B8" s="8" t="s">
        <v>10</v>
      </c>
      <c r="C8" s="9" t="s">
        <v>61</v>
      </c>
      <c r="D8" s="10">
        <v>790629300855</v>
      </c>
      <c r="E8" s="11">
        <v>45016</v>
      </c>
      <c r="F8" s="39">
        <v>0.59452054794520548</v>
      </c>
      <c r="G8" s="8">
        <v>0</v>
      </c>
      <c r="H8" s="8">
        <v>0</v>
      </c>
      <c r="I8" s="8">
        <v>0</v>
      </c>
      <c r="J8" s="3">
        <f>G8+I8</f>
        <v>0</v>
      </c>
    </row>
    <row r="9" spans="1:49" s="23" customFormat="1" ht="13.5" customHeight="1">
      <c r="A9" s="8">
        <v>2</v>
      </c>
      <c r="B9" s="17" t="s">
        <v>10</v>
      </c>
      <c r="C9" s="18" t="s">
        <v>53</v>
      </c>
      <c r="D9" s="19">
        <v>720301350315</v>
      </c>
      <c r="E9" s="20">
        <v>44523</v>
      </c>
      <c r="F9" s="39">
        <v>1.9452054794520548</v>
      </c>
      <c r="G9" s="17">
        <v>0</v>
      </c>
      <c r="H9" s="17">
        <v>3</v>
      </c>
      <c r="I9" s="17">
        <v>0</v>
      </c>
      <c r="J9" s="21">
        <f>G9+I9</f>
        <v>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49" s="1" customFormat="1" ht="13.5" customHeight="1">
      <c r="A10" s="8"/>
      <c r="B10" s="8" t="s">
        <v>10</v>
      </c>
      <c r="C10" s="16" t="s">
        <v>54</v>
      </c>
      <c r="D10" s="13"/>
      <c r="E10" s="14"/>
      <c r="F10" s="38"/>
      <c r="G10" s="7">
        <f>SUM(G9)</f>
        <v>0</v>
      </c>
      <c r="H10" s="7">
        <f t="shared" ref="H10:J10" si="1">SUM(H9)</f>
        <v>3</v>
      </c>
      <c r="I10" s="7">
        <f t="shared" si="1"/>
        <v>0</v>
      </c>
      <c r="J10" s="7">
        <f t="shared" si="1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3.5" customHeight="1">
      <c r="A11" s="49" t="s">
        <v>17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49" ht="12.75" customHeight="1">
      <c r="A12" s="8">
        <v>1</v>
      </c>
      <c r="B12" s="8" t="s">
        <v>10</v>
      </c>
      <c r="C12" s="9" t="s">
        <v>63</v>
      </c>
      <c r="D12" s="47">
        <v>760521450200</v>
      </c>
      <c r="E12" s="11">
        <v>45212</v>
      </c>
      <c r="F12" s="7">
        <v>0</v>
      </c>
      <c r="G12" s="8">
        <v>0</v>
      </c>
      <c r="H12" s="8">
        <v>0</v>
      </c>
      <c r="I12" s="8">
        <v>1</v>
      </c>
      <c r="J12" s="7">
        <f>G12+I12</f>
        <v>1</v>
      </c>
    </row>
    <row r="13" spans="1:49" s="23" customFormat="1" ht="13.5" customHeight="1">
      <c r="A13" s="17">
        <v>2</v>
      </c>
      <c r="B13" s="17" t="s">
        <v>10</v>
      </c>
      <c r="C13" s="37" t="s">
        <v>59</v>
      </c>
      <c r="D13" s="19">
        <v>870409351078</v>
      </c>
      <c r="E13" s="20">
        <v>44846</v>
      </c>
      <c r="F13" s="39">
        <v>1.0602739726027397</v>
      </c>
      <c r="G13" s="17">
        <v>1</v>
      </c>
      <c r="H13" s="17">
        <v>0</v>
      </c>
      <c r="I13" s="17">
        <v>0</v>
      </c>
      <c r="J13" s="21">
        <f>G13+I13</f>
        <v>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1:49" s="23" customFormat="1" ht="13.5" customHeight="1">
      <c r="A14" s="17">
        <v>3</v>
      </c>
      <c r="B14" s="17" t="s">
        <v>10</v>
      </c>
      <c r="C14" s="18" t="s">
        <v>57</v>
      </c>
      <c r="D14" s="19">
        <v>640327301603</v>
      </c>
      <c r="E14" s="20">
        <v>44720</v>
      </c>
      <c r="F14" s="39">
        <v>1.4054794520547946</v>
      </c>
      <c r="G14" s="17">
        <v>1</v>
      </c>
      <c r="H14" s="17">
        <v>0</v>
      </c>
      <c r="I14" s="17">
        <v>0</v>
      </c>
      <c r="J14" s="21">
        <f t="shared" ref="J14:J33" si="2">G14+I14</f>
        <v>1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1:49" s="43" customFormat="1">
      <c r="A15" s="17">
        <v>4</v>
      </c>
      <c r="B15" s="8" t="s">
        <v>10</v>
      </c>
      <c r="C15" s="42" t="s">
        <v>62</v>
      </c>
      <c r="D15" s="46">
        <v>750102350343</v>
      </c>
      <c r="E15" s="45">
        <v>45174</v>
      </c>
      <c r="F15" s="39">
        <v>0.16164383561643836</v>
      </c>
      <c r="G15" s="44">
        <v>0</v>
      </c>
      <c r="H15" s="41">
        <v>0</v>
      </c>
      <c r="I15" s="41">
        <v>2</v>
      </c>
      <c r="J15" s="21">
        <f t="shared" si="2"/>
        <v>2</v>
      </c>
    </row>
    <row r="16" spans="1:49" s="23" customFormat="1" ht="13.5" customHeight="1">
      <c r="A16" s="8">
        <v>5</v>
      </c>
      <c r="B16" s="17" t="s">
        <v>10</v>
      </c>
      <c r="C16" s="18" t="s">
        <v>58</v>
      </c>
      <c r="D16" s="19">
        <v>760702401800</v>
      </c>
      <c r="E16" s="20">
        <v>44846</v>
      </c>
      <c r="F16" s="39">
        <v>1.0602739726027397</v>
      </c>
      <c r="G16" s="17">
        <v>2</v>
      </c>
      <c r="H16" s="17">
        <v>0</v>
      </c>
      <c r="I16" s="17">
        <v>0</v>
      </c>
      <c r="J16" s="21">
        <f>G16+I16</f>
        <v>2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1:49" s="23" customFormat="1" ht="13.5" customHeight="1">
      <c r="A17" s="17">
        <v>6</v>
      </c>
      <c r="B17" s="24" t="s">
        <v>10</v>
      </c>
      <c r="C17" s="18" t="s">
        <v>50</v>
      </c>
      <c r="D17" s="19">
        <v>661110350033</v>
      </c>
      <c r="E17" s="20">
        <v>44305</v>
      </c>
      <c r="F17" s="39">
        <v>2.5424657534246577</v>
      </c>
      <c r="G17" s="17">
        <v>1</v>
      </c>
      <c r="H17" s="17">
        <v>1</v>
      </c>
      <c r="I17" s="17">
        <v>1</v>
      </c>
      <c r="J17" s="21">
        <f>G17+I17</f>
        <v>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1:49" ht="13.5" customHeight="1">
      <c r="A18" s="17">
        <v>7</v>
      </c>
      <c r="B18" s="8" t="s">
        <v>10</v>
      </c>
      <c r="C18" s="9" t="s">
        <v>60</v>
      </c>
      <c r="D18" s="10">
        <v>821024350299</v>
      </c>
      <c r="E18" s="11">
        <v>44259</v>
      </c>
      <c r="F18" s="39">
        <v>2.6684931506849314</v>
      </c>
      <c r="G18" s="8">
        <v>3</v>
      </c>
      <c r="H18" s="8">
        <v>0</v>
      </c>
      <c r="I18" s="8">
        <v>0</v>
      </c>
      <c r="J18" s="21">
        <f>G18+I18</f>
        <v>3</v>
      </c>
    </row>
    <row r="19" spans="1:49" s="23" customFormat="1" ht="13.5" customHeight="1">
      <c r="A19" s="17">
        <v>8</v>
      </c>
      <c r="B19" s="24" t="s">
        <v>10</v>
      </c>
      <c r="C19" s="27" t="s">
        <v>36</v>
      </c>
      <c r="D19" s="29" t="s">
        <v>37</v>
      </c>
      <c r="E19" s="30">
        <v>44167</v>
      </c>
      <c r="F19" s="39">
        <v>2.9205479452054797</v>
      </c>
      <c r="G19" s="17">
        <v>3</v>
      </c>
      <c r="H19" s="17">
        <v>3</v>
      </c>
      <c r="I19" s="17">
        <v>0</v>
      </c>
      <c r="J19" s="21">
        <f>G19+I19</f>
        <v>3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1:49" s="23" customFormat="1" ht="13.5" customHeight="1">
      <c r="A20" s="17">
        <v>9</v>
      </c>
      <c r="B20" s="24" t="s">
        <v>10</v>
      </c>
      <c r="C20" s="27" t="s">
        <v>38</v>
      </c>
      <c r="D20" s="29" t="s">
        <v>39</v>
      </c>
      <c r="E20" s="30">
        <v>44179</v>
      </c>
      <c r="F20" s="39">
        <v>2.8876712328767122</v>
      </c>
      <c r="G20" s="17">
        <v>4</v>
      </c>
      <c r="H20" s="17">
        <v>1</v>
      </c>
      <c r="I20" s="17">
        <v>0</v>
      </c>
      <c r="J20" s="21">
        <f t="shared" si="2"/>
        <v>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1:49" s="23" customFormat="1" ht="13.5" customHeight="1">
      <c r="A21" s="17">
        <v>10</v>
      </c>
      <c r="B21" s="24" t="s">
        <v>10</v>
      </c>
      <c r="C21" s="25" t="s">
        <v>41</v>
      </c>
      <c r="D21" s="26" t="s">
        <v>45</v>
      </c>
      <c r="E21" s="26" t="s">
        <v>42</v>
      </c>
      <c r="F21" s="39">
        <v>3</v>
      </c>
      <c r="G21" s="17">
        <v>4</v>
      </c>
      <c r="H21" s="17">
        <v>2</v>
      </c>
      <c r="I21" s="17">
        <v>0</v>
      </c>
      <c r="J21" s="21">
        <f>G21+I21</f>
        <v>4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1:49" s="23" customFormat="1" ht="13.5" customHeight="1">
      <c r="A22" s="8">
        <v>11</v>
      </c>
      <c r="B22" s="24" t="s">
        <v>10</v>
      </c>
      <c r="C22" s="25" t="s">
        <v>40</v>
      </c>
      <c r="D22" s="26" t="s">
        <v>44</v>
      </c>
      <c r="E22" s="26" t="s">
        <v>43</v>
      </c>
      <c r="F22" s="39">
        <v>3.3424657534246576</v>
      </c>
      <c r="G22" s="17">
        <v>5</v>
      </c>
      <c r="H22" s="17">
        <v>1</v>
      </c>
      <c r="I22" s="17">
        <v>0</v>
      </c>
      <c r="J22" s="21">
        <f t="shared" si="2"/>
        <v>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1:49" s="23" customFormat="1" ht="13.5" customHeight="1">
      <c r="A23" s="17">
        <v>12</v>
      </c>
      <c r="B23" s="24" t="s">
        <v>10</v>
      </c>
      <c r="C23" s="31" t="s">
        <v>48</v>
      </c>
      <c r="D23" s="19">
        <v>871118350764</v>
      </c>
      <c r="E23" s="20">
        <v>44273</v>
      </c>
      <c r="F23" s="39">
        <v>2.6301369863013697</v>
      </c>
      <c r="G23" s="17">
        <v>5</v>
      </c>
      <c r="H23" s="17">
        <v>4</v>
      </c>
      <c r="I23" s="17">
        <v>0</v>
      </c>
      <c r="J23" s="21">
        <f>G23+I23</f>
        <v>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1:49" s="23" customFormat="1" ht="13.5" customHeight="1">
      <c r="A24" s="17">
        <v>13</v>
      </c>
      <c r="B24" s="24" t="s">
        <v>10</v>
      </c>
      <c r="C24" s="27" t="s">
        <v>26</v>
      </c>
      <c r="D24" s="29" t="s">
        <v>27</v>
      </c>
      <c r="E24" s="30">
        <v>44189</v>
      </c>
      <c r="F24" s="39">
        <v>2.8602739726027395</v>
      </c>
      <c r="G24" s="17">
        <v>5</v>
      </c>
      <c r="H24" s="17">
        <v>3</v>
      </c>
      <c r="I24" s="17">
        <v>0</v>
      </c>
      <c r="J24" s="21">
        <f>G24+I24</f>
        <v>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1:49" s="23" customFormat="1" ht="13.5" customHeight="1">
      <c r="A25" s="17">
        <v>14</v>
      </c>
      <c r="B25" s="24" t="s">
        <v>10</v>
      </c>
      <c r="C25" s="27" t="s">
        <v>24</v>
      </c>
      <c r="D25" s="29" t="s">
        <v>25</v>
      </c>
      <c r="E25" s="30">
        <v>44167</v>
      </c>
      <c r="F25" s="39">
        <v>2.9205479452054797</v>
      </c>
      <c r="G25" s="17">
        <v>4</v>
      </c>
      <c r="H25" s="17">
        <v>4</v>
      </c>
      <c r="I25" s="17">
        <v>1</v>
      </c>
      <c r="J25" s="21">
        <f>G25+I25</f>
        <v>5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1:49" s="23" customFormat="1" ht="13.5" customHeight="1">
      <c r="A26" s="17">
        <v>15</v>
      </c>
      <c r="B26" s="24" t="s">
        <v>10</v>
      </c>
      <c r="C26" s="27" t="s">
        <v>20</v>
      </c>
      <c r="D26" s="28" t="s">
        <v>21</v>
      </c>
      <c r="E26" s="26" t="s">
        <v>52</v>
      </c>
      <c r="F26" s="39">
        <v>3.9506849315068493</v>
      </c>
      <c r="G26" s="17">
        <v>5</v>
      </c>
      <c r="H26" s="17">
        <v>0</v>
      </c>
      <c r="I26" s="17">
        <v>0</v>
      </c>
      <c r="J26" s="21">
        <f t="shared" si="2"/>
        <v>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1:49" s="23" customFormat="1" ht="13.5" customHeight="1">
      <c r="A27" s="8">
        <v>16</v>
      </c>
      <c r="B27" s="32" t="s">
        <v>10</v>
      </c>
      <c r="C27" s="27" t="s">
        <v>15</v>
      </c>
      <c r="D27" s="29" t="s">
        <v>16</v>
      </c>
      <c r="E27" s="30">
        <v>44204</v>
      </c>
      <c r="F27" s="39">
        <v>2.8191780821917809</v>
      </c>
      <c r="G27" s="17">
        <v>6</v>
      </c>
      <c r="H27" s="17">
        <v>0</v>
      </c>
      <c r="I27" s="17">
        <v>0</v>
      </c>
      <c r="J27" s="21">
        <f t="shared" si="2"/>
        <v>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1:49" s="23" customFormat="1" ht="13.5" customHeight="1">
      <c r="A28" s="17">
        <v>17</v>
      </c>
      <c r="B28" s="24" t="s">
        <v>10</v>
      </c>
      <c r="C28" s="27" t="s">
        <v>30</v>
      </c>
      <c r="D28" s="29" t="s">
        <v>31</v>
      </c>
      <c r="E28" s="30">
        <v>44169</v>
      </c>
      <c r="F28" s="39">
        <v>2.9150684931506849</v>
      </c>
      <c r="G28" s="17">
        <v>7</v>
      </c>
      <c r="H28" s="17">
        <v>0</v>
      </c>
      <c r="I28" s="17">
        <v>0</v>
      </c>
      <c r="J28" s="21">
        <f t="shared" si="2"/>
        <v>7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1:49" s="23" customFormat="1" ht="13.5" customHeight="1">
      <c r="A29" s="17">
        <v>18</v>
      </c>
      <c r="B29" s="24" t="s">
        <v>10</v>
      </c>
      <c r="C29" s="31" t="s">
        <v>22</v>
      </c>
      <c r="D29" s="29" t="s">
        <v>23</v>
      </c>
      <c r="E29" s="30">
        <v>44125</v>
      </c>
      <c r="F29" s="39">
        <v>3.0356164383561643</v>
      </c>
      <c r="G29" s="17">
        <v>7</v>
      </c>
      <c r="H29" s="17">
        <v>4</v>
      </c>
      <c r="I29" s="17">
        <v>0</v>
      </c>
      <c r="J29" s="21">
        <f>G29+I29</f>
        <v>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1:49" s="23" customFormat="1" ht="13.5" customHeight="1">
      <c r="A30" s="17">
        <v>19</v>
      </c>
      <c r="B30" s="24" t="s">
        <v>10</v>
      </c>
      <c r="C30" s="31" t="s">
        <v>11</v>
      </c>
      <c r="D30" s="29" t="s">
        <v>12</v>
      </c>
      <c r="E30" s="26" t="s">
        <v>13</v>
      </c>
      <c r="F30" s="39">
        <v>3.2931506849315069</v>
      </c>
      <c r="G30" s="17">
        <v>7</v>
      </c>
      <c r="H30" s="17">
        <v>1</v>
      </c>
      <c r="I30" s="17">
        <v>0</v>
      </c>
      <c r="J30" s="21">
        <f t="shared" si="2"/>
        <v>7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1:49" s="23" customFormat="1" ht="13.5" customHeight="1">
      <c r="A31" s="17">
        <v>20</v>
      </c>
      <c r="B31" s="24" t="s">
        <v>10</v>
      </c>
      <c r="C31" s="18" t="s">
        <v>49</v>
      </c>
      <c r="D31" s="19">
        <v>760427350580</v>
      </c>
      <c r="E31" s="20">
        <v>44272</v>
      </c>
      <c r="F31" s="39">
        <v>2.6328767123287671</v>
      </c>
      <c r="G31" s="17">
        <v>6</v>
      </c>
      <c r="H31" s="17">
        <v>3</v>
      </c>
      <c r="I31" s="17">
        <v>2</v>
      </c>
      <c r="J31" s="21">
        <f>G31+I31</f>
        <v>8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49" s="23" customFormat="1" ht="13.5" customHeight="1">
      <c r="A32" s="8">
        <v>21</v>
      </c>
      <c r="B32" s="17" t="s">
        <v>10</v>
      </c>
      <c r="C32" s="27" t="s">
        <v>55</v>
      </c>
      <c r="D32" s="33">
        <v>810424350605</v>
      </c>
      <c r="E32" s="30">
        <v>43803</v>
      </c>
      <c r="F32" s="39">
        <v>3.9178082191780823</v>
      </c>
      <c r="G32" s="17">
        <v>7</v>
      </c>
      <c r="H32" s="17">
        <v>1</v>
      </c>
      <c r="I32" s="17">
        <v>1</v>
      </c>
      <c r="J32" s="21">
        <f t="shared" si="2"/>
        <v>8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1:49" s="23" customFormat="1" ht="13.5" customHeight="1">
      <c r="A33" s="17">
        <v>22</v>
      </c>
      <c r="B33" s="24" t="s">
        <v>10</v>
      </c>
      <c r="C33" s="31" t="s">
        <v>34</v>
      </c>
      <c r="D33" s="29" t="s">
        <v>35</v>
      </c>
      <c r="E33" s="30">
        <v>44239</v>
      </c>
      <c r="F33" s="39">
        <v>2.7232876712328768</v>
      </c>
      <c r="G33" s="17">
        <v>10</v>
      </c>
      <c r="H33" s="17">
        <v>5</v>
      </c>
      <c r="I33" s="17">
        <v>1</v>
      </c>
      <c r="J33" s="21">
        <f t="shared" si="2"/>
        <v>11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1:49" s="35" customFormat="1" ht="13.5" customHeight="1">
      <c r="A34" s="17">
        <v>23</v>
      </c>
      <c r="B34" s="24" t="s">
        <v>10</v>
      </c>
      <c r="C34" s="31" t="s">
        <v>28</v>
      </c>
      <c r="D34" s="26" t="s">
        <v>29</v>
      </c>
      <c r="E34" s="30">
        <v>43636</v>
      </c>
      <c r="F34" s="39">
        <v>4.375342465753425</v>
      </c>
      <c r="G34" s="17">
        <v>9</v>
      </c>
      <c r="H34" s="17">
        <v>5</v>
      </c>
      <c r="I34" s="17">
        <v>1</v>
      </c>
      <c r="J34" s="21">
        <f>G34+I34</f>
        <v>10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</row>
    <row r="35" spans="1:49" s="23" customFormat="1" ht="13.5" customHeight="1">
      <c r="A35" s="17">
        <v>24</v>
      </c>
      <c r="B35" s="24" t="s">
        <v>10</v>
      </c>
      <c r="C35" s="31" t="s">
        <v>32</v>
      </c>
      <c r="D35" s="29" t="s">
        <v>33</v>
      </c>
      <c r="E35" s="30">
        <v>43108</v>
      </c>
      <c r="F35" s="39">
        <v>5.8219178082191778</v>
      </c>
      <c r="G35" s="17">
        <v>10</v>
      </c>
      <c r="H35" s="17">
        <v>2</v>
      </c>
      <c r="I35" s="17">
        <v>0</v>
      </c>
      <c r="J35" s="21">
        <f>G35+I35</f>
        <v>10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</row>
    <row r="36" spans="1:49" s="34" customFormat="1" ht="13.5" customHeight="1">
      <c r="A36" s="17">
        <v>25</v>
      </c>
      <c r="B36" s="24" t="s">
        <v>10</v>
      </c>
      <c r="C36" s="27" t="s">
        <v>18</v>
      </c>
      <c r="D36" s="29" t="s">
        <v>19</v>
      </c>
      <c r="E36" s="30">
        <v>44189</v>
      </c>
      <c r="F36" s="39">
        <v>2.8602739726027395</v>
      </c>
      <c r="G36" s="17">
        <v>11</v>
      </c>
      <c r="H36" s="17">
        <v>6</v>
      </c>
      <c r="I36" s="17">
        <v>0</v>
      </c>
      <c r="J36" s="21">
        <f>G36+I36</f>
        <v>11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</row>
    <row r="37" spans="1:49" ht="13.5" customHeight="1">
      <c r="A37" s="15"/>
      <c r="B37" s="15"/>
      <c r="C37" s="16" t="s">
        <v>54</v>
      </c>
      <c r="D37" s="7"/>
      <c r="E37" s="7"/>
      <c r="F37" s="7"/>
      <c r="G37" s="7">
        <f>SUM(G12:G36)</f>
        <v>123</v>
      </c>
      <c r="H37" s="7">
        <f>SUM(H12:H36)</f>
        <v>46</v>
      </c>
      <c r="I37" s="7">
        <f>SUM(I12:I36)</f>
        <v>10</v>
      </c>
      <c r="J37" s="7">
        <f>SUM(J12:J36)</f>
        <v>133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</row>
  </sheetData>
  <mergeCells count="4">
    <mergeCell ref="A1:J1"/>
    <mergeCell ref="A3:J3"/>
    <mergeCell ref="A11:J11"/>
    <mergeCell ref="A7:J7"/>
  </mergeCells>
  <pageMargins left="0.23622047244094491" right="0.23622047244094491" top="0.74803149606299213" bottom="0.74803149606299213" header="0.31496062992125984" footer="0.31496062992125984"/>
  <pageSetup paperSize="9" scale="82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2023-11-09T08:43:29Z</dcterms:modified>
</cp:coreProperties>
</file>