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0BFEF67-C3F2-424D-A641-6FB2C0239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" sheetId="5" r:id="rId1"/>
  </sheets>
  <definedNames>
    <definedName name="_xlnm._FilterDatabase" localSheetId="0" hidden="1">Список!$A$10:$AR$30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H30" i="5"/>
  <c r="I30" i="5"/>
  <c r="G8" i="5" l="1"/>
  <c r="J8" i="5" s="1"/>
  <c r="H6" i="5"/>
  <c r="I6" i="5"/>
  <c r="G6" i="5"/>
  <c r="J10" i="5"/>
  <c r="J11" i="5"/>
  <c r="J12" i="5"/>
  <c r="J13" i="5"/>
  <c r="J14" i="5"/>
  <c r="J15" i="5"/>
  <c r="J16" i="5"/>
  <c r="J17" i="5"/>
  <c r="J18" i="5"/>
  <c r="J19" i="5"/>
  <c r="J20" i="5"/>
  <c r="J23" i="5"/>
  <c r="J24" i="5"/>
  <c r="J22" i="5"/>
  <c r="J25" i="5"/>
  <c r="J21" i="5"/>
  <c r="J26" i="5"/>
  <c r="J27" i="5"/>
  <c r="J28" i="5"/>
  <c r="J29" i="5"/>
  <c r="J9" i="5"/>
  <c r="J30" i="5" l="1"/>
  <c r="J4" i="5"/>
  <c r="J5" i="5"/>
  <c r="J6" i="5" l="1"/>
</calcChain>
</file>

<file path=xl/sharedStrings.xml><?xml version="1.0" encoding="utf-8"?>
<sst xmlns="http://schemas.openxmlformats.org/spreadsheetml/2006/main" count="90" uniqueCount="66">
  <si>
    <t>Список администраторов, подлежащих выбору в качестве временного управляющего, если заявителем является кредитор по налогам и таможенным платежам, государственный орган или юридическое лицо с участием государства</t>
  </si>
  <si>
    <t>№</t>
  </si>
  <si>
    <t>Регион</t>
  </si>
  <si>
    <t>Фамилия, имя, отчество (если оно указано в документе, удостоверяющем личность) администратора</t>
  </si>
  <si>
    <t>Индивидульный идентификационный номер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</si>
  <si>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</si>
  <si>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</si>
  <si>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</si>
  <si>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</si>
  <si>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Костанайская</t>
  </si>
  <si>
    <t>Сыздыкова Кенжегуль Торсановна</t>
  </si>
  <si>
    <t xml:space="preserve">670813450457 </t>
  </si>
  <si>
    <t>19.07.2020</t>
  </si>
  <si>
    <t>Группа 2</t>
  </si>
  <si>
    <t>Ескендиров Буркит Макенович</t>
  </si>
  <si>
    <t xml:space="preserve">690507350084 </t>
  </si>
  <si>
    <t>Группа 3</t>
  </si>
  <si>
    <t>Аманбаев Нурсултан Ныазбекович</t>
  </si>
  <si>
    <t xml:space="preserve">801029301274 </t>
  </si>
  <si>
    <t>Байсарина Алтынай Хамзиновна</t>
  </si>
  <si>
    <t xml:space="preserve">770310450324 </t>
  </si>
  <si>
    <t>Бекпанов Азамат Мендибаевич</t>
  </si>
  <si>
    <t>840330350682</t>
  </si>
  <si>
    <t>Гавриленко Ирина Ивановна</t>
  </si>
  <si>
    <t>621221400014</t>
  </si>
  <si>
    <t>Молдакан Татьяна Юрьевна</t>
  </si>
  <si>
    <t>820614450369</t>
  </si>
  <si>
    <t>Мусин Серик Александрович</t>
  </si>
  <si>
    <t>840901350079</t>
  </si>
  <si>
    <t>Тасмагамбетова Акжибек Жанбуршиевна</t>
  </si>
  <si>
    <t>570210401033</t>
  </si>
  <si>
    <t>Шабаев Вячеслав Владимирович</t>
  </si>
  <si>
    <t>801114350501</t>
  </si>
  <si>
    <t xml:space="preserve">Жумагалиев Женис Коптлеуович </t>
  </si>
  <si>
    <t>01.07.2020</t>
  </si>
  <si>
    <t>800508300594</t>
  </si>
  <si>
    <t>Количество должников, в отношении которых осуществляется реабилитационная процедура или процедура банкротства</t>
  </si>
  <si>
    <t>Итого количество дел</t>
  </si>
  <si>
    <t>Шабаев Евгений Талгатович</t>
  </si>
  <si>
    <t>Амренов Бейбит Акжолович</t>
  </si>
  <si>
    <t>Жумаков Сергазы Сантаевич</t>
  </si>
  <si>
    <t>22.11.2019</t>
  </si>
  <si>
    <t>итого</t>
  </si>
  <si>
    <t>Иманкулов Толеухан Галымович</t>
  </si>
  <si>
    <t>Жумагулов Серикбай Жумагулович</t>
  </si>
  <si>
    <t>Кетебаев Марат Сабырович</t>
  </si>
  <si>
    <t>Сахалов Дархан Адыльканович</t>
  </si>
  <si>
    <t>Карин Айдос Русланович</t>
  </si>
  <si>
    <t>Нсанов Даулетбек Рахметович</t>
  </si>
  <si>
    <t>Байбатырова Сания Ануаровна</t>
  </si>
  <si>
    <t>Кульшманов Тимур Токторгалеевич</t>
  </si>
  <si>
    <t>841003351424</t>
  </si>
  <si>
    <t>570912300623</t>
  </si>
  <si>
    <t>750102350343</t>
  </si>
  <si>
    <t>640327301603</t>
  </si>
  <si>
    <t>870409351078</t>
  </si>
  <si>
    <t>470319300734</t>
  </si>
  <si>
    <t>661110350033</t>
  </si>
  <si>
    <t>821024350299</t>
  </si>
  <si>
    <t>760521450200</t>
  </si>
  <si>
    <t>810424350605</t>
  </si>
  <si>
    <t>760427350580</t>
  </si>
  <si>
    <t>Мусин Дамир Александрович</t>
  </si>
  <si>
    <t>871118350764</t>
  </si>
  <si>
    <t>Якупова Алия Маратовна</t>
  </si>
  <si>
    <t>780508401334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</si>
</sst>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;@"/>
    <numFmt numFmtId="166" formatCode="0.0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2" fillId="0" borderId="0" applyNumberFormat="0" applyFill="0" applyBorder="0" applyAlignment="0" applyProtection="0"/>
    <xf numFmtId="166" fontId="6" fillId="0" borderId="0"/>
  </cellStyleXfs>
  <cellXfs count="36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9">
    <cellStyle name="_x0005__x001c_" xfId="2" xr:uid="{00000000-0005-0000-0000-000000000000}"/>
    <cellStyle name="_x0005__x001c_ 10" xfId="6" xr:uid="{00000000-0005-0000-0000-000001000000}"/>
    <cellStyle name="_x0005__x001c_ 2" xfId="4" xr:uid="{00000000-0005-0000-0000-000002000000}"/>
    <cellStyle name="Excel Built-in TableStyleLight1" xfId="8" xr:uid="{00000000-0005-0000-0000-000003000000}"/>
    <cellStyle name="Гиперссылка 2" xfId="1" xr:uid="{00000000-0005-0000-0000-000004000000}"/>
    <cellStyle name="Гиперссылка 5" xfId="7" xr:uid="{00000000-0005-0000-0000-000005000000}"/>
    <cellStyle name="Обычный" xfId="0" builtinId="0"/>
    <cellStyle name="Обычный 232" xfId="3" xr:uid="{00000000-0005-0000-0000-000007000000}"/>
    <cellStyle name="Обычный 4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0"/>
  <sheetViews>
    <sheetView tabSelected="1" zoomScale="90" zoomScaleNormal="90" workbookViewId="0">
      <selection sqref="A1:J1"/>
    </sheetView>
  </sheetViews>
  <sheetFormatPr defaultRowHeight="12.75"/>
  <cols>
    <col min="1" max="1" width="5.28515625" style="2" customWidth="1"/>
    <col min="2" max="2" width="12.28515625" style="2" customWidth="1"/>
    <col min="3" max="3" width="36.85546875" style="2" bestFit="1" customWidth="1"/>
    <col min="4" max="4" width="16" style="2" customWidth="1"/>
    <col min="5" max="5" width="19.5703125" style="2" customWidth="1"/>
    <col min="6" max="6" width="16.5703125" style="5" customWidth="1"/>
    <col min="7" max="9" width="22.7109375" style="2" customWidth="1"/>
    <col min="10" max="10" width="10.7109375" style="1" customWidth="1"/>
    <col min="11" max="13" width="9.140625" style="2"/>
    <col min="14" max="14" width="10.42578125" style="2" customWidth="1"/>
    <col min="15" max="16384" width="9.140625" style="2"/>
  </cols>
  <sheetData>
    <row r="1" spans="1:14" s="1" customFormat="1" ht="27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ht="144.75" customHeight="1">
      <c r="A2" s="13" t="s">
        <v>1</v>
      </c>
      <c r="B2" s="13" t="s">
        <v>2</v>
      </c>
      <c r="C2" s="13" t="s">
        <v>3</v>
      </c>
      <c r="D2" s="13" t="s">
        <v>4</v>
      </c>
      <c r="E2" s="26" t="s">
        <v>5</v>
      </c>
      <c r="F2" s="13" t="s">
        <v>6</v>
      </c>
      <c r="G2" s="26" t="s">
        <v>36</v>
      </c>
      <c r="H2" s="26" t="s">
        <v>7</v>
      </c>
      <c r="I2" s="26" t="s">
        <v>8</v>
      </c>
      <c r="J2" s="13" t="s">
        <v>37</v>
      </c>
    </row>
    <row r="3" spans="1:14" s="1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M3" s="25"/>
    </row>
    <row r="4" spans="1:14">
      <c r="A4" s="7">
        <v>1</v>
      </c>
      <c r="B4" s="7" t="s">
        <v>9</v>
      </c>
      <c r="C4" s="8" t="s">
        <v>45</v>
      </c>
      <c r="D4" s="9" t="s">
        <v>54</v>
      </c>
      <c r="E4" s="10">
        <v>44720</v>
      </c>
      <c r="F4" s="11">
        <v>2.7232876712328768</v>
      </c>
      <c r="G4" s="12">
        <v>0</v>
      </c>
      <c r="H4" s="12">
        <v>1</v>
      </c>
      <c r="I4" s="7">
        <v>0</v>
      </c>
      <c r="J4" s="13">
        <f>G4+I4</f>
        <v>0</v>
      </c>
      <c r="M4" s="24"/>
      <c r="N4" s="23"/>
    </row>
    <row r="5" spans="1:14">
      <c r="A5" s="7">
        <v>2</v>
      </c>
      <c r="B5" s="7" t="s">
        <v>9</v>
      </c>
      <c r="C5" s="8" t="s">
        <v>40</v>
      </c>
      <c r="D5" s="9" t="s">
        <v>52</v>
      </c>
      <c r="E5" s="10">
        <v>44494</v>
      </c>
      <c r="F5" s="11">
        <v>3.3424657534246576</v>
      </c>
      <c r="G5" s="7">
        <v>0</v>
      </c>
      <c r="H5" s="12">
        <v>0</v>
      </c>
      <c r="I5" s="7">
        <v>0</v>
      </c>
      <c r="J5" s="13">
        <f>G5+I5</f>
        <v>0</v>
      </c>
      <c r="M5" s="24"/>
      <c r="N5" s="23"/>
    </row>
    <row r="6" spans="1:14" s="1" customFormat="1">
      <c r="A6" s="34" t="s">
        <v>42</v>
      </c>
      <c r="B6" s="34"/>
      <c r="C6" s="34"/>
      <c r="D6" s="29"/>
      <c r="E6" s="30"/>
      <c r="F6" s="31"/>
      <c r="G6" s="13">
        <f>SUM(G4:G5)</f>
        <v>0</v>
      </c>
      <c r="H6" s="13">
        <f t="shared" ref="H6:J6" si="0">SUM(H4:H5)</f>
        <v>1</v>
      </c>
      <c r="I6" s="13">
        <f t="shared" si="0"/>
        <v>0</v>
      </c>
      <c r="J6" s="13">
        <f t="shared" si="0"/>
        <v>0</v>
      </c>
      <c r="M6" s="25"/>
    </row>
    <row r="7" spans="1:14">
      <c r="A7" s="35" t="s">
        <v>16</v>
      </c>
      <c r="B7" s="35"/>
      <c r="C7" s="35"/>
      <c r="D7" s="35"/>
      <c r="E7" s="35"/>
      <c r="F7" s="35"/>
      <c r="G7" s="35"/>
      <c r="H7" s="35"/>
      <c r="I7" s="35"/>
      <c r="J7" s="35"/>
      <c r="M7" s="24"/>
    </row>
    <row r="8" spans="1:14">
      <c r="A8" s="7">
        <v>1</v>
      </c>
      <c r="B8" s="7" t="s">
        <v>9</v>
      </c>
      <c r="C8" s="27" t="s">
        <v>64</v>
      </c>
      <c r="D8" s="9" t="s">
        <v>65</v>
      </c>
      <c r="E8" s="10">
        <v>45708</v>
      </c>
      <c r="F8" s="11">
        <v>1.643835616438356E-2</v>
      </c>
      <c r="G8" s="33">
        <f>SUM(F8)</f>
        <v>1.643835616438356E-2</v>
      </c>
      <c r="H8" s="33">
        <v>0</v>
      </c>
      <c r="I8" s="33">
        <v>1</v>
      </c>
      <c r="J8" s="28">
        <f>G8+I8</f>
        <v>1.0164383561643835</v>
      </c>
      <c r="M8" s="24"/>
      <c r="N8" s="23"/>
    </row>
    <row r="9" spans="1:14" s="1" customFormat="1">
      <c r="A9" s="7">
        <v>2</v>
      </c>
      <c r="B9" s="7" t="s">
        <v>9</v>
      </c>
      <c r="C9" s="8" t="s">
        <v>50</v>
      </c>
      <c r="D9" s="9" t="s">
        <v>51</v>
      </c>
      <c r="E9" s="10">
        <v>45502</v>
      </c>
      <c r="F9" s="11">
        <v>0.58082191780821912</v>
      </c>
      <c r="G9" s="7">
        <v>0</v>
      </c>
      <c r="H9" s="7">
        <v>0</v>
      </c>
      <c r="I9" s="7">
        <v>1</v>
      </c>
      <c r="J9" s="13">
        <f>G9+I9</f>
        <v>1</v>
      </c>
      <c r="M9" s="24"/>
      <c r="N9" s="23"/>
    </row>
    <row r="10" spans="1:14">
      <c r="A10" s="7">
        <v>3</v>
      </c>
      <c r="B10" s="7" t="s">
        <v>9</v>
      </c>
      <c r="C10" s="22" t="s">
        <v>48</v>
      </c>
      <c r="D10" s="6" t="s">
        <v>53</v>
      </c>
      <c r="E10" s="32">
        <v>45174</v>
      </c>
      <c r="F10" s="11">
        <v>1.4794520547945205</v>
      </c>
      <c r="G10" s="12">
        <v>0</v>
      </c>
      <c r="H10" s="12">
        <v>0</v>
      </c>
      <c r="I10" s="7">
        <v>1</v>
      </c>
      <c r="J10" s="13">
        <f t="shared" ref="J10:J29" si="1">G10+I10</f>
        <v>1</v>
      </c>
      <c r="M10" s="24"/>
      <c r="N10" s="23"/>
    </row>
    <row r="11" spans="1:14">
      <c r="A11" s="7">
        <v>4</v>
      </c>
      <c r="B11" s="7" t="s">
        <v>9</v>
      </c>
      <c r="C11" s="14" t="s">
        <v>46</v>
      </c>
      <c r="D11" s="9" t="s">
        <v>55</v>
      </c>
      <c r="E11" s="10">
        <v>44846</v>
      </c>
      <c r="F11" s="11">
        <v>2.3780821917808219</v>
      </c>
      <c r="G11" s="12">
        <v>1</v>
      </c>
      <c r="H11" s="12">
        <v>0</v>
      </c>
      <c r="I11" s="7">
        <v>0</v>
      </c>
      <c r="J11" s="13">
        <f t="shared" si="1"/>
        <v>1</v>
      </c>
      <c r="M11" s="24"/>
      <c r="N11" s="23"/>
    </row>
    <row r="12" spans="1:14">
      <c r="A12" s="7">
        <v>5</v>
      </c>
      <c r="B12" s="7" t="s">
        <v>9</v>
      </c>
      <c r="C12" s="15" t="s">
        <v>62</v>
      </c>
      <c r="D12" s="6" t="s">
        <v>63</v>
      </c>
      <c r="E12" s="10">
        <v>44273</v>
      </c>
      <c r="F12" s="11">
        <v>3.9479452054794519</v>
      </c>
      <c r="G12" s="12">
        <v>1</v>
      </c>
      <c r="H12" s="12">
        <v>0</v>
      </c>
      <c r="I12" s="7">
        <v>0</v>
      </c>
      <c r="J12" s="13">
        <f t="shared" si="1"/>
        <v>1</v>
      </c>
      <c r="M12" s="24"/>
      <c r="N12" s="23"/>
    </row>
    <row r="13" spans="1:14" s="3" customFormat="1">
      <c r="A13" s="7">
        <v>6</v>
      </c>
      <c r="B13" s="7" t="s">
        <v>9</v>
      </c>
      <c r="C13" s="20" t="s">
        <v>21</v>
      </c>
      <c r="D13" s="19" t="s">
        <v>22</v>
      </c>
      <c r="E13" s="16">
        <v>44125</v>
      </c>
      <c r="F13" s="11">
        <v>4.353424657534247</v>
      </c>
      <c r="G13" s="12">
        <v>1</v>
      </c>
      <c r="H13" s="12">
        <v>1</v>
      </c>
      <c r="I13" s="7">
        <v>0</v>
      </c>
      <c r="J13" s="13">
        <f t="shared" si="1"/>
        <v>1</v>
      </c>
      <c r="M13" s="24"/>
      <c r="N13" s="23"/>
    </row>
    <row r="14" spans="1:14" s="3" customFormat="1">
      <c r="A14" s="7">
        <v>7</v>
      </c>
      <c r="B14" s="7" t="s">
        <v>9</v>
      </c>
      <c r="C14" s="8" t="s">
        <v>44</v>
      </c>
      <c r="D14" s="9" t="s">
        <v>56</v>
      </c>
      <c r="E14" s="10">
        <v>44714</v>
      </c>
      <c r="F14" s="11">
        <v>2.7397260273972601</v>
      </c>
      <c r="G14" s="12">
        <v>2</v>
      </c>
      <c r="H14" s="12">
        <v>0</v>
      </c>
      <c r="I14" s="7">
        <v>0</v>
      </c>
      <c r="J14" s="13">
        <f t="shared" si="1"/>
        <v>2</v>
      </c>
      <c r="M14" s="24"/>
      <c r="N14" s="23"/>
    </row>
    <row r="15" spans="1:14">
      <c r="A15" s="7">
        <v>8</v>
      </c>
      <c r="B15" s="17" t="s">
        <v>9</v>
      </c>
      <c r="C15" s="8" t="s">
        <v>39</v>
      </c>
      <c r="D15" s="9" t="s">
        <v>57</v>
      </c>
      <c r="E15" s="10">
        <v>44305</v>
      </c>
      <c r="F15" s="11">
        <v>3.8602739726027395</v>
      </c>
      <c r="G15" s="12">
        <v>2</v>
      </c>
      <c r="H15" s="12">
        <v>0</v>
      </c>
      <c r="I15" s="7">
        <v>0</v>
      </c>
      <c r="J15" s="13">
        <f t="shared" si="1"/>
        <v>2</v>
      </c>
      <c r="M15" s="24"/>
      <c r="N15" s="23"/>
    </row>
    <row r="16" spans="1:14">
      <c r="A16" s="7">
        <v>9</v>
      </c>
      <c r="B16" s="12" t="s">
        <v>9</v>
      </c>
      <c r="C16" s="18" t="s">
        <v>14</v>
      </c>
      <c r="D16" s="19" t="s">
        <v>15</v>
      </c>
      <c r="E16" s="16">
        <v>44204</v>
      </c>
      <c r="F16" s="11">
        <v>4.1369863013698627</v>
      </c>
      <c r="G16" s="12">
        <v>1</v>
      </c>
      <c r="H16" s="12">
        <v>0</v>
      </c>
      <c r="I16" s="7">
        <v>1</v>
      </c>
      <c r="J16" s="13">
        <f t="shared" si="1"/>
        <v>2</v>
      </c>
      <c r="M16" s="24"/>
      <c r="N16" s="23"/>
    </row>
    <row r="17" spans="1:44">
      <c r="A17" s="7">
        <v>10</v>
      </c>
      <c r="B17" s="17" t="s">
        <v>9</v>
      </c>
      <c r="C17" s="20" t="s">
        <v>25</v>
      </c>
      <c r="D17" s="19" t="s">
        <v>26</v>
      </c>
      <c r="E17" s="16">
        <v>43108</v>
      </c>
      <c r="F17" s="11">
        <v>7.13972602739726</v>
      </c>
      <c r="G17" s="12">
        <v>2</v>
      </c>
      <c r="H17" s="12">
        <v>0</v>
      </c>
      <c r="I17" s="7">
        <v>0</v>
      </c>
      <c r="J17" s="13">
        <f t="shared" si="1"/>
        <v>2</v>
      </c>
      <c r="M17" s="24"/>
      <c r="N17" s="23"/>
    </row>
    <row r="18" spans="1:44">
      <c r="A18" s="7">
        <v>11</v>
      </c>
      <c r="B18" s="7" t="s">
        <v>9</v>
      </c>
      <c r="C18" s="8" t="s">
        <v>47</v>
      </c>
      <c r="D18" s="9" t="s">
        <v>58</v>
      </c>
      <c r="E18" s="10">
        <v>44259</v>
      </c>
      <c r="F18" s="11">
        <v>3.9863013698630136</v>
      </c>
      <c r="G18" s="12">
        <v>3</v>
      </c>
      <c r="H18" s="12">
        <v>0</v>
      </c>
      <c r="I18" s="7">
        <v>0</v>
      </c>
      <c r="J18" s="13">
        <f t="shared" si="1"/>
        <v>3</v>
      </c>
      <c r="M18" s="24"/>
      <c r="N18" s="23"/>
    </row>
    <row r="19" spans="1:44">
      <c r="A19" s="7">
        <v>12</v>
      </c>
      <c r="B19" s="17" t="s">
        <v>9</v>
      </c>
      <c r="C19" s="18" t="s">
        <v>29</v>
      </c>
      <c r="D19" s="19" t="s">
        <v>30</v>
      </c>
      <c r="E19" s="16">
        <v>44167</v>
      </c>
      <c r="F19" s="11">
        <v>4.2383561643835614</v>
      </c>
      <c r="G19" s="12">
        <v>3</v>
      </c>
      <c r="H19" s="12">
        <v>0</v>
      </c>
      <c r="I19" s="7">
        <v>0</v>
      </c>
      <c r="J19" s="13">
        <f t="shared" si="1"/>
        <v>3</v>
      </c>
      <c r="M19" s="24"/>
      <c r="N19" s="23"/>
    </row>
    <row r="20" spans="1:44">
      <c r="A20" s="7">
        <v>13</v>
      </c>
      <c r="B20" s="17" t="s">
        <v>9</v>
      </c>
      <c r="C20" s="18" t="s">
        <v>19</v>
      </c>
      <c r="D20" s="21" t="s">
        <v>20</v>
      </c>
      <c r="E20" s="9" t="s">
        <v>41</v>
      </c>
      <c r="F20" s="11">
        <v>5.2684931506849315</v>
      </c>
      <c r="G20" s="12">
        <v>3</v>
      </c>
      <c r="H20" s="12">
        <v>0</v>
      </c>
      <c r="I20" s="7">
        <v>0</v>
      </c>
      <c r="J20" s="13">
        <f t="shared" si="1"/>
        <v>3</v>
      </c>
      <c r="M20" s="24"/>
      <c r="N20" s="23"/>
    </row>
    <row r="21" spans="1:44">
      <c r="A21" s="7">
        <v>14</v>
      </c>
      <c r="B21" s="17" t="s">
        <v>9</v>
      </c>
      <c r="C21" s="22" t="s">
        <v>33</v>
      </c>
      <c r="D21" s="9" t="s">
        <v>35</v>
      </c>
      <c r="E21" s="9" t="s">
        <v>34</v>
      </c>
      <c r="F21" s="11">
        <v>4.6602739726027398</v>
      </c>
      <c r="G21" s="12">
        <v>4</v>
      </c>
      <c r="H21" s="12">
        <v>2</v>
      </c>
      <c r="I21" s="7">
        <v>0</v>
      </c>
      <c r="J21" s="13">
        <f>G21+I21</f>
        <v>4</v>
      </c>
      <c r="M21" s="24"/>
      <c r="N21" s="23"/>
    </row>
    <row r="22" spans="1:44">
      <c r="A22" s="7">
        <v>15</v>
      </c>
      <c r="B22" s="7" t="s">
        <v>9</v>
      </c>
      <c r="C22" s="20" t="s">
        <v>27</v>
      </c>
      <c r="D22" s="19" t="s">
        <v>28</v>
      </c>
      <c r="E22" s="16">
        <v>44239</v>
      </c>
      <c r="F22" s="11">
        <v>4.0410958904109586</v>
      </c>
      <c r="G22" s="12">
        <v>5</v>
      </c>
      <c r="H22" s="12">
        <v>0</v>
      </c>
      <c r="I22" s="7">
        <v>0</v>
      </c>
      <c r="J22" s="13">
        <f>G22+I22</f>
        <v>5</v>
      </c>
      <c r="M22" s="24"/>
      <c r="N22" s="23"/>
    </row>
    <row r="23" spans="1:44">
      <c r="A23" s="7">
        <v>16</v>
      </c>
      <c r="B23" s="7" t="s">
        <v>9</v>
      </c>
      <c r="C23" s="18" t="s">
        <v>23</v>
      </c>
      <c r="D23" s="19" t="s">
        <v>24</v>
      </c>
      <c r="E23" s="16">
        <v>44167</v>
      </c>
      <c r="F23" s="11">
        <v>4.2383561643835614</v>
      </c>
      <c r="G23" s="12">
        <v>4</v>
      </c>
      <c r="H23" s="12">
        <v>1</v>
      </c>
      <c r="I23" s="7">
        <v>1</v>
      </c>
      <c r="J23" s="13">
        <f t="shared" si="1"/>
        <v>5</v>
      </c>
      <c r="M23" s="24"/>
      <c r="N23" s="23"/>
    </row>
    <row r="24" spans="1:44">
      <c r="A24" s="7">
        <v>17</v>
      </c>
      <c r="B24" s="17" t="s">
        <v>9</v>
      </c>
      <c r="C24" s="18" t="s">
        <v>43</v>
      </c>
      <c r="D24" s="19" t="s">
        <v>60</v>
      </c>
      <c r="E24" s="16">
        <v>43803</v>
      </c>
      <c r="F24" s="11">
        <v>5.2356164383561641</v>
      </c>
      <c r="G24" s="12">
        <v>4</v>
      </c>
      <c r="H24" s="12">
        <v>1</v>
      </c>
      <c r="I24" s="7">
        <v>1</v>
      </c>
      <c r="J24" s="13">
        <f t="shared" si="1"/>
        <v>5</v>
      </c>
      <c r="M24" s="24"/>
      <c r="N24" s="23"/>
    </row>
    <row r="25" spans="1:44">
      <c r="A25" s="7">
        <v>18</v>
      </c>
      <c r="B25" s="17" t="s">
        <v>9</v>
      </c>
      <c r="C25" s="20" t="s">
        <v>10</v>
      </c>
      <c r="D25" s="19" t="s">
        <v>11</v>
      </c>
      <c r="E25" s="9" t="s">
        <v>12</v>
      </c>
      <c r="F25" s="11">
        <v>4.6109589041095891</v>
      </c>
      <c r="G25" s="12">
        <v>4</v>
      </c>
      <c r="H25" s="12">
        <v>1</v>
      </c>
      <c r="I25" s="7">
        <v>1</v>
      </c>
      <c r="J25" s="13">
        <f t="shared" si="1"/>
        <v>5</v>
      </c>
      <c r="M25" s="24"/>
      <c r="N25" s="23"/>
    </row>
    <row r="26" spans="1:44">
      <c r="A26" s="7">
        <v>19</v>
      </c>
      <c r="B26" s="17" t="s">
        <v>9</v>
      </c>
      <c r="C26" s="8" t="s">
        <v>49</v>
      </c>
      <c r="D26" s="9" t="s">
        <v>59</v>
      </c>
      <c r="E26" s="10">
        <v>45212</v>
      </c>
      <c r="F26" s="11">
        <v>1.3753424657534246</v>
      </c>
      <c r="G26" s="12">
        <v>6</v>
      </c>
      <c r="H26" s="12">
        <v>1</v>
      </c>
      <c r="I26" s="7">
        <v>0</v>
      </c>
      <c r="J26" s="13">
        <f t="shared" si="1"/>
        <v>6</v>
      </c>
      <c r="M26" s="24"/>
      <c r="N26" s="23"/>
    </row>
    <row r="27" spans="1:44">
      <c r="A27" s="7">
        <v>20</v>
      </c>
      <c r="B27" s="17" t="s">
        <v>9</v>
      </c>
      <c r="C27" s="18" t="s">
        <v>17</v>
      </c>
      <c r="D27" s="19" t="s">
        <v>18</v>
      </c>
      <c r="E27" s="16">
        <v>44189</v>
      </c>
      <c r="F27" s="11">
        <v>4.1780821917808222</v>
      </c>
      <c r="G27" s="12">
        <v>5</v>
      </c>
      <c r="H27" s="12">
        <v>0</v>
      </c>
      <c r="I27" s="7">
        <v>1</v>
      </c>
      <c r="J27" s="13">
        <f t="shared" si="1"/>
        <v>6</v>
      </c>
      <c r="M27" s="24"/>
      <c r="N27" s="23"/>
    </row>
    <row r="28" spans="1:44" s="1" customFormat="1">
      <c r="A28" s="7">
        <v>21</v>
      </c>
      <c r="B28" s="17" t="s">
        <v>9</v>
      </c>
      <c r="C28" s="8" t="s">
        <v>38</v>
      </c>
      <c r="D28" s="9" t="s">
        <v>61</v>
      </c>
      <c r="E28" s="10">
        <v>44272</v>
      </c>
      <c r="F28" s="11">
        <v>3.9506849315068493</v>
      </c>
      <c r="G28" s="12">
        <v>6</v>
      </c>
      <c r="H28" s="12">
        <v>1</v>
      </c>
      <c r="I28" s="7">
        <v>1</v>
      </c>
      <c r="J28" s="13">
        <f t="shared" si="1"/>
        <v>7</v>
      </c>
      <c r="K28" s="2"/>
      <c r="L28" s="2"/>
      <c r="M28" s="24"/>
      <c r="N28" s="2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4" customFormat="1">
      <c r="A29" s="7">
        <v>22</v>
      </c>
      <c r="B29" s="17" t="s">
        <v>9</v>
      </c>
      <c r="C29" s="18" t="s">
        <v>31</v>
      </c>
      <c r="D29" s="19" t="s">
        <v>32</v>
      </c>
      <c r="E29" s="16">
        <v>44179</v>
      </c>
      <c r="F29" s="11">
        <v>4.2054794520547949</v>
      </c>
      <c r="G29" s="12">
        <v>8</v>
      </c>
      <c r="H29" s="12">
        <v>0</v>
      </c>
      <c r="I29" s="7">
        <v>0</v>
      </c>
      <c r="J29" s="13">
        <f t="shared" si="1"/>
        <v>8</v>
      </c>
      <c r="K29" s="2"/>
      <c r="L29" s="2"/>
      <c r="M29" s="24"/>
      <c r="N29" s="2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>
      <c r="A30" s="34" t="s">
        <v>42</v>
      </c>
      <c r="B30" s="34"/>
      <c r="C30" s="34"/>
      <c r="D30" s="13"/>
      <c r="E30" s="13"/>
      <c r="F30" s="13"/>
      <c r="G30" s="28">
        <f t="shared" ref="G30:H30" si="2">SUM(G8:G29)</f>
        <v>65.016438356164386</v>
      </c>
      <c r="H30" s="28">
        <f t="shared" si="2"/>
        <v>8</v>
      </c>
      <c r="I30" s="28">
        <f>SUM(I8:I29)</f>
        <v>9</v>
      </c>
      <c r="J30" s="13">
        <f t="shared" ref="H30:J30" si="3">SUM(J9:J29)</f>
        <v>73</v>
      </c>
    </row>
  </sheetData>
  <mergeCells count="5">
    <mergeCell ref="A30:C30"/>
    <mergeCell ref="A1:J1"/>
    <mergeCell ref="A7:J7"/>
    <mergeCell ref="A3:J3"/>
    <mergeCell ref="A6:C6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2025-02-27T12:31:37Z</dcterms:modified>
</cp:coreProperties>
</file>